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F74ED6E-BA7B-468D-8A83-F9274C8B0A9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struzioni" sheetId="1" r:id="rId1"/>
    <sheet name="Foglio presenze" sheetId="2" r:id="rId2"/>
    <sheet name="Legenda e festività" sheetId="3" r:id="rId3"/>
  </sheets>
  <definedNames>
    <definedName name="AbsenceCodes">'Legenda e festività'!$A$5:$A$11</definedName>
    <definedName name="AbsenceNames">'Legenda e festività'!$B$5:$B$11</definedName>
    <definedName name="_xlnm.Print_Area" localSheetId="1">'Foglio presenze'!$A$1:$J$54</definedName>
    <definedName name="_xlnm.Print_Area" localSheetId="0">Istruzioni!$A$1:$C$15</definedName>
    <definedName name="_xlnm.Print_Area" localSheetId="2">'Legenda e festività'!$A$1:$D$45</definedName>
    <definedName name="Holidays">'Legenda e festività'!$A$16:$A$45</definedName>
    <definedName name="_xlnm.Print_Titles" localSheetId="1">'Foglio presenze'!$9:$9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I45" i="2" s="1"/>
  <c r="A10" i="2"/>
  <c r="J4" i="2"/>
  <c r="G35" i="2" l="1"/>
  <c r="H35" i="2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40" i="2"/>
  <c r="H40" i="2"/>
  <c r="H39" i="2"/>
  <c r="G39" i="2"/>
  <c r="H38" i="2"/>
  <c r="G38" i="2"/>
  <c r="H37" i="2"/>
  <c r="G37" i="2"/>
  <c r="H36" i="2"/>
  <c r="G36" i="2"/>
  <c r="H34" i="2"/>
  <c r="G34" i="2"/>
  <c r="H33" i="2"/>
  <c r="G33" i="2"/>
  <c r="H32" i="2"/>
  <c r="G32" i="2"/>
  <c r="G31" i="2"/>
  <c r="H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G23" i="2"/>
  <c r="H23" i="2"/>
  <c r="H22" i="2"/>
  <c r="G22" i="2"/>
  <c r="G21" i="2"/>
  <c r="H21" i="2"/>
  <c r="H20" i="2"/>
  <c r="G20" i="2"/>
  <c r="G19" i="2"/>
  <c r="H19" i="2"/>
  <c r="G18" i="2"/>
  <c r="H18" i="2"/>
  <c r="H17" i="2"/>
  <c r="G17" i="2"/>
  <c r="H16" i="2"/>
  <c r="G16" i="2"/>
  <c r="G15" i="2"/>
  <c r="H15" i="2"/>
  <c r="H14" i="2"/>
  <c r="G14" i="2"/>
  <c r="H13" i="2"/>
  <c r="G13" i="2"/>
  <c r="H12" i="2"/>
  <c r="G12" i="2"/>
  <c r="G11" i="2"/>
  <c r="H11" i="2"/>
  <c r="F41" i="2"/>
  <c r="G10" i="2"/>
  <c r="H10" i="2"/>
  <c r="H49" i="2"/>
  <c r="B10" i="2"/>
  <c r="A45" i="2" l="1"/>
  <c r="G45" i="2"/>
  <c r="H41" i="2"/>
  <c r="E45" i="2" s="1"/>
  <c r="G41" i="2"/>
  <c r="C45" i="2" s="1"/>
</calcChain>
</file>

<file path=xl/sharedStrings.xml><?xml version="1.0" encoding="utf-8"?>
<sst xmlns="http://schemas.openxmlformats.org/spreadsheetml/2006/main" count="92" uniqueCount="88">
  <si>
    <t>Foglio presenze mensile</t>
  </si>
  <si>
    <t>Modello gratuito di NoBadge  ·  celle viola chiaro = da compilare  ·  celle grigie = calcolate, non sovrascriverle</t>
  </si>
  <si>
    <t>Dipendente</t>
  </si>
  <si>
    <t>Mese (1-12)</t>
  </si>
  <si>
    <t>Mansione / reparto</t>
  </si>
  <si>
    <t>Anno</t>
  </si>
  <si>
    <t>Ore ordinarie al giorno</t>
  </si>
  <si>
    <t>oltre questa soglia = straordinario</t>
  </si>
  <si>
    <t>Tariffa oraria (facoltativa)</t>
  </si>
  <si>
    <t>Maggiorazione straordinario (facolt.)</t>
  </si>
  <si>
    <t>Data</t>
  </si>
  <si>
    <t>Giorno</t>
  </si>
  <si>
    <t>Entrata</t>
  </si>
  <si>
    <t>Uscita</t>
  </si>
  <si>
    <t>Pausa
(min)</t>
  </si>
  <si>
    <t>Ore
lavorate</t>
  </si>
  <si>
    <t>Ordinarie</t>
  </si>
  <si>
    <t>Straordinario</t>
  </si>
  <si>
    <t>Assenza</t>
  </si>
  <si>
    <t>Note</t>
  </si>
  <si>
    <t>Totale mese</t>
  </si>
  <si>
    <t>Riepilogo del mese</t>
  </si>
  <si>
    <t>Ore lavorate</t>
  </si>
  <si>
    <t>Ore ordinarie</t>
  </si>
  <si>
    <t>Ore in decimali</t>
  </si>
  <si>
    <t>Giorni lavorati</t>
  </si>
  <si>
    <t>Costo (facoltativo)</t>
  </si>
  <si>
    <t>Assenze (giorni)</t>
  </si>
  <si>
    <t>Festività nel periodo</t>
  </si>
  <si>
    <t>Dipendente e datore di lavoro confermano che le ore riportate corrispondono a quelle effettivamente lavorate.</t>
  </si>
  <si>
    <t>Firma del dipendente: ______________________________</t>
  </si>
  <si>
    <t>Firma del datore di lavoro: ______________________________</t>
  </si>
  <si>
    <t>Data: ____ / ____ / ________</t>
  </si>
  <si>
    <t>Vuoi smettere di compilare a mano? NoBadge registra le timbrature con GPS o QR code dallo smartphone ed esporta il mese in Excel. 5,04 € per utente attivo al mese, prova gratis 15 giorni: nobadge.it</t>
  </si>
  <si>
    <t>Come si usa</t>
  </si>
  <si>
    <t>1. Imposta il mese</t>
  </si>
  <si>
    <t>In alto scrivi il nome del dipendente, il mese (1-12) e l'anno: date e giorni della settimana si aggiornano da soli.</t>
  </si>
  <si>
    <t>2. Soglia degli straordinari</t>
  </si>
  <si>
    <t>In "Ore ordinarie al giorno" scrivi l'orario del contratto (es. 8). Le ore oltre la soglia vanno nella colonna Straordinario.</t>
  </si>
  <si>
    <t>3. Entrata, uscita, pausa</t>
  </si>
  <si>
    <t>Scrivi gli orari nel formato 08:30 e la pausa in minuti. I turni a cavallo della mezzanotte sono calcolati: 22:00 → 06:00 con 30 min di pausa = 7:30 ore.</t>
  </si>
  <si>
    <t>Assenze</t>
  </si>
  <si>
    <t>Nella colonna Assenza scegli un codice dal menu (F, P, M, ROL, INF, CP, R). Codici e descrizioni sono nella scheda "Legenda e festività" e si possono modificare.</t>
  </si>
  <si>
    <t>Festività e weekend</t>
  </si>
  <si>
    <t>Sabati e domeniche sono in grigio, le festività in viola. La scheda "Legenda e festività" contiene le festività nazionali italiane calcolate per l'anno (Pasqua compresa): aggiungi il santo patrono del tuo comune.</t>
  </si>
  <si>
    <t>Totali</t>
  </si>
  <si>
    <t>Le ore sono in ore:minuti (anche oltre le 24 ore) e in ore decimali, comode per la busta paga: 7:30 = 7,50.</t>
  </si>
  <si>
    <t>Stampa</t>
  </si>
  <si>
    <t>Il foglio è pronto per la stampa in A4 orizzontale, una pagina in larghezza, con l'intestazione della tabella ripetuta. In fondo ci sono gli spazi per le firme.</t>
  </si>
  <si>
    <t>Celle viola chiaro = da compilare. Celle grigie = calcolate in automatico: non scriverci sopra.</t>
  </si>
  <si>
    <t>Nota</t>
  </si>
  <si>
    <t>In Italia il documento ufficiale delle presenze è il Libro Unico del Lavoro (LUL, art. 39 D.L. 112/2008), tenuto dal datore di lavoro o dal consulente del lavoro. Questo foglio è un supporto interno da cui riportare i dati: non sostituisce il LUL.</t>
  </si>
  <si>
    <t>Legenda e festività</t>
  </si>
  <si>
    <t>Codici di assenza</t>
  </si>
  <si>
    <t>Codice</t>
  </si>
  <si>
    <t>Significato</t>
  </si>
  <si>
    <t>F</t>
  </si>
  <si>
    <t>Ferie</t>
  </si>
  <si>
    <t>Puoi cambiare codici e descrizioni: i menu a tendina e i totali si aggiornano da soli.</t>
  </si>
  <si>
    <t>P</t>
  </si>
  <si>
    <t>Permesso</t>
  </si>
  <si>
    <t>M</t>
  </si>
  <si>
    <t>Malattia</t>
  </si>
  <si>
    <t>ROL</t>
  </si>
  <si>
    <t>Riduzione orario di lavoro</t>
  </si>
  <si>
    <t>INF</t>
  </si>
  <si>
    <t>Infortunio</t>
  </si>
  <si>
    <t>CP</t>
  </si>
  <si>
    <t>Congedo parentale</t>
  </si>
  <si>
    <t>R</t>
  </si>
  <si>
    <t>Riposo</t>
  </si>
  <si>
    <t>Festività</t>
  </si>
  <si>
    <t>Anno delle festività</t>
  </si>
  <si>
    <t>Capodanno</t>
  </si>
  <si>
    <t>Festività nazionali italiane calcolate per l'anno indicato (Pasqua compresa). Nelle righe libere aggiungi il santo patrono del tuo comune o le chiusure aziendali.</t>
  </si>
  <si>
    <t>Epifania</t>
  </si>
  <si>
    <t>Pasqua</t>
  </si>
  <si>
    <t>Lunedì dell'Angelo (Pasquetta)</t>
  </si>
  <si>
    <t>Festa della Liberazione</t>
  </si>
  <si>
    <t>Festa del Lavoro</t>
  </si>
  <si>
    <t>Festa della Repubblica</t>
  </si>
  <si>
    <t>Assunzione (Ferragosto)</t>
  </si>
  <si>
    <t>San Francesco d'Assisi (festa nazionale dal 2026)</t>
  </si>
  <si>
    <t>Ognissanti</t>
  </si>
  <si>
    <t>Immacolata Concezione</t>
  </si>
  <si>
    <t>Natale</t>
  </si>
  <si>
    <t>Santo Stefano</t>
  </si>
  <si>
    <t>Santo patrono del comune (scrivi la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</si>
</sst>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34</v>
      </c>
      <c r="B3" s="26"/>
      <c r="C3" s="26"/>
    </row>
    <row r="4" spans="1:3" ht="21" customHeight="1" x14ac:dyDescent="0.3">
      <c r="B4" s="1" t="s">
        <v>35</v>
      </c>
      <c r="C4" s="2" t="s">
        <v>36</v>
      </c>
    </row>
    <row r="5" spans="1:3" ht="21" customHeight="1" x14ac:dyDescent="0.3">
      <c r="B5" s="1" t="s">
        <v>37</v>
      </c>
      <c r="C5" s="2" t="s">
        <v>38</v>
      </c>
    </row>
    <row r="6" spans="1:3" ht="36" customHeight="1" x14ac:dyDescent="0.3">
      <c r="B6" s="1" t="s">
        <v>39</v>
      </c>
      <c r="C6" s="2" t="s">
        <v>40</v>
      </c>
    </row>
    <row r="7" spans="1:3" ht="36" customHeight="1" x14ac:dyDescent="0.3">
      <c r="B7" s="1" t="s">
        <v>41</v>
      </c>
      <c r="C7" s="2" t="s">
        <v>42</v>
      </c>
    </row>
    <row r="8" spans="1:3" ht="36" customHeight="1" x14ac:dyDescent="0.3">
      <c r="B8" s="1" t="s">
        <v>43</v>
      </c>
      <c r="C8" s="2" t="s">
        <v>44</v>
      </c>
    </row>
    <row r="9" spans="1:3" ht="21" customHeight="1" x14ac:dyDescent="0.3">
      <c r="B9" s="1" t="s">
        <v>45</v>
      </c>
      <c r="C9" s="2" t="s">
        <v>46</v>
      </c>
    </row>
    <row r="10" spans="1:3" ht="36" customHeight="1" x14ac:dyDescent="0.3">
      <c r="B10" s="1" t="s">
        <v>47</v>
      </c>
      <c r="C10" s="2" t="s">
        <v>48</v>
      </c>
    </row>
    <row r="12" spans="1:3" ht="22.05" customHeight="1" x14ac:dyDescent="0.3">
      <c r="B12" s="40" t="s">
        <v>49</v>
      </c>
      <c r="C12" s="32"/>
    </row>
    <row r="14" spans="1:3" x14ac:dyDescent="0.3">
      <c r="A14" s="26" t="s">
        <v>50</v>
      </c>
      <c r="B14" s="26"/>
      <c r="C14" s="26"/>
    </row>
    <row r="15" spans="1:3" ht="51" customHeight="1" x14ac:dyDescent="0.3">
      <c r="B15" s="35" t="s">
        <v>51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IF(AND(ISNUMBER($I$4),$I$4&gt;=1,$I$4&lt;=12),CHOOSE($I$4,"Gennaio","Febbraio","Marzo","Aprile","Maggio","Giugno","Luglio","Agosto","Settembre","Ottobre","Novembre","Dicembre")&amp;" "&amp;$I$5,"")</f>
        <v>Novembre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IF(ISNUMBER(A10),CHOOSE(WEEKDAY(A10,2),"Lun","Mar","Mer","Gio","Ven","Sab","Dom"),"")</f>
        <v>Dom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Lun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Mar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Mer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Gio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Ven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Sab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Dom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Lun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Mar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Mer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Gio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Ven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Sab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Dom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Lun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Mar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Mer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Gio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Ven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Sab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Dom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Lun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Mar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Mer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Gio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Ven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Sab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Dom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Lun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17</v>
      </c>
      <c r="F44" s="30"/>
      <c r="G44" s="30" t="s">
        <v>24</v>
      </c>
      <c r="H44" s="30"/>
      <c r="I44" s="18" t="s">
        <v>25</v>
      </c>
      <c r="J44" s="18" t="s">
        <v>26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27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F · Ferie</v>
      </c>
      <c r="B48" s="21" t="str">
        <f>INDEX(AbsenceCodes,2)&amp;" · "&amp;INDEX(AbsenceNames,2)</f>
        <v>P · Permesso</v>
      </c>
      <c r="C48" s="21" t="str">
        <f>INDEX(AbsenceCodes,3)&amp;" · "&amp;INDEX(AbsenceNames,3)</f>
        <v>M · Malattia</v>
      </c>
      <c r="D48" s="21" t="str">
        <f>INDEX(AbsenceCodes,4)&amp;" · "&amp;INDEX(AbsenceNames,4)</f>
        <v>ROL · Riduzione orario di lavoro</v>
      </c>
      <c r="E48" s="21" t="str">
        <f>INDEX(AbsenceCodes,5)&amp;" · "&amp;INDEX(AbsenceNames,5)</f>
        <v>INF · Infortunio</v>
      </c>
      <c r="F48" s="21" t="str">
        <f>INDEX(AbsenceCodes,6)&amp;" · "&amp;INDEX(AbsenceNames,6)</f>
        <v>CP · Congedo parentale</v>
      </c>
      <c r="G48" s="21" t="str">
        <f>INDEX(AbsenceCodes,7)&amp;" · "&amp;INDEX(AbsenceNames,7)</f>
        <v>R · Riposo</v>
      </c>
      <c r="H48" s="30" t="s">
        <v>28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1</v>
      </c>
      <c r="I49" s="33"/>
    </row>
    <row r="51" spans="1:10" ht="30" customHeight="1" x14ac:dyDescent="0.3">
      <c r="A51" s="35" t="s">
        <v>29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30</v>
      </c>
      <c r="B53" s="27"/>
      <c r="C53" s="27"/>
      <c r="D53" s="27"/>
      <c r="E53" s="27"/>
      <c r="F53" s="27" t="s">
        <v>31</v>
      </c>
      <c r="G53" s="27"/>
      <c r="H53" s="27"/>
      <c r="I53" s="27"/>
      <c r="J53" s="27"/>
    </row>
    <row r="54" spans="1:10" ht="28.05" customHeight="1" x14ac:dyDescent="0.3">
      <c r="A54" s="27" t="s">
        <v>32</v>
      </c>
      <c r="B54" s="27"/>
      <c r="C54" s="27"/>
      <c r="D54" s="27"/>
      <c r="E54" s="27"/>
    </row>
    <row r="56" spans="1:10" ht="19.95" customHeight="1" x14ac:dyDescent="0.3">
      <c r="A56" s="32" t="s">
        <v>33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Orario non valido" error="Scrivi l'orario nel formato 08:30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52</v>
      </c>
      <c r="B1" s="36"/>
      <c r="C1" s="36"/>
      <c r="D1" s="36"/>
    </row>
    <row r="3" spans="1:4" x14ac:dyDescent="0.3">
      <c r="A3" s="26" t="s">
        <v>53</v>
      </c>
      <c r="B3" s="26"/>
    </row>
    <row r="4" spans="1:4" x14ac:dyDescent="0.3">
      <c r="A4" s="10" t="s">
        <v>54</v>
      </c>
      <c r="B4" s="10" t="s">
        <v>55</v>
      </c>
    </row>
    <row r="5" spans="1:4" x14ac:dyDescent="0.3">
      <c r="A5" s="7" t="s">
        <v>56</v>
      </c>
      <c r="B5" s="4" t="s">
        <v>57</v>
      </c>
      <c r="D5" s="39" t="s">
        <v>58</v>
      </c>
    </row>
    <row r="6" spans="1:4" x14ac:dyDescent="0.3">
      <c r="A6" s="7" t="s">
        <v>59</v>
      </c>
      <c r="B6" s="4" t="s">
        <v>60</v>
      </c>
      <c r="D6" s="39"/>
    </row>
    <row r="7" spans="1:4" x14ac:dyDescent="0.3">
      <c r="A7" s="7" t="s">
        <v>61</v>
      </c>
      <c r="B7" s="4" t="s">
        <v>62</v>
      </c>
      <c r="D7" s="39"/>
    </row>
    <row r="8" spans="1:4" x14ac:dyDescent="0.3">
      <c r="A8" s="7" t="s">
        <v>63</v>
      </c>
      <c r="B8" s="4" t="s">
        <v>64</v>
      </c>
      <c r="D8" s="39"/>
    </row>
    <row r="9" spans="1:4" x14ac:dyDescent="0.3">
      <c r="A9" s="7" t="s">
        <v>65</v>
      </c>
      <c r="B9" s="4" t="s">
        <v>66</v>
      </c>
    </row>
    <row r="10" spans="1:4" x14ac:dyDescent="0.3">
      <c r="A10" s="7" t="s">
        <v>67</v>
      </c>
      <c r="B10" s="4" t="s">
        <v>68</v>
      </c>
    </row>
    <row r="11" spans="1:4" x14ac:dyDescent="0.3">
      <c r="A11" s="7" t="s">
        <v>69</v>
      </c>
      <c r="B11" s="4" t="s">
        <v>70</v>
      </c>
    </row>
    <row r="13" spans="1:4" x14ac:dyDescent="0.3">
      <c r="A13" s="26" t="s">
        <v>71</v>
      </c>
      <c r="B13" s="26"/>
    </row>
    <row r="14" spans="1:4" ht="30" customHeight="1" x14ac:dyDescent="0.3">
      <c r="A14" s="3" t="s">
        <v>72</v>
      </c>
      <c r="B14" s="22">
        <f>'Foglio presenze'!$I$5</f>
        <v>2026</v>
      </c>
    </row>
    <row r="15" spans="1:4" x14ac:dyDescent="0.3">
      <c r="A15" s="10" t="s">
        <v>10</v>
      </c>
      <c r="B15" s="10" t="s">
        <v>71</v>
      </c>
    </row>
    <row r="16" spans="1:4" x14ac:dyDescent="0.3">
      <c r="A16" s="23">
        <f>DATE($B$14,1,1)</f>
        <v>46023</v>
      </c>
      <c r="B16" s="24" t="s">
        <v>73</v>
      </c>
      <c r="D16" s="39" t="s">
        <v>74</v>
      </c>
    </row>
    <row r="17" spans="1:4" x14ac:dyDescent="0.3">
      <c r="A17" s="23">
        <f>DATE($B$14,1,6)</f>
        <v>46028</v>
      </c>
      <c r="B17" s="24" t="s">
        <v>75</v>
      </c>
      <c r="D17" s="39"/>
    </row>
    <row r="18" spans="1:4" x14ac:dyDescent="0.3">
      <c r="A18" s="23">
        <f>FLOOR(DATE($B$14,5,DAY(MINUTE($B$14/38)/2+56)),7)-34</f>
        <v>46117</v>
      </c>
      <c r="B18" s="24" t="s">
        <v>76</v>
      </c>
      <c r="D18" s="39"/>
    </row>
    <row r="19" spans="1:4" x14ac:dyDescent="0.3">
      <c r="A19" s="23">
        <f>FLOOR(DATE($B$14,5,DAY(MINUTE($B$14/38)/2+56)),7)-34+1</f>
        <v>46118</v>
      </c>
      <c r="B19" s="24" t="s">
        <v>77</v>
      </c>
      <c r="D19" s="39"/>
    </row>
    <row r="20" spans="1:4" x14ac:dyDescent="0.3">
      <c r="A20" s="23">
        <f>DATE($B$14,4,25)</f>
        <v>46137</v>
      </c>
      <c r="B20" s="24" t="s">
        <v>78</v>
      </c>
      <c r="D20" s="39"/>
    </row>
    <row r="21" spans="1:4" x14ac:dyDescent="0.3">
      <c r="A21" s="23">
        <f>DATE($B$14,5,1)</f>
        <v>46143</v>
      </c>
      <c r="B21" s="24" t="s">
        <v>79</v>
      </c>
      <c r="D21" s="39"/>
    </row>
    <row r="22" spans="1:4" x14ac:dyDescent="0.3">
      <c r="A22" s="23">
        <f>DATE($B$14,6,2)</f>
        <v>46175</v>
      </c>
      <c r="B22" s="24" t="s">
        <v>80</v>
      </c>
    </row>
    <row r="23" spans="1:4" x14ac:dyDescent="0.3">
      <c r="A23" s="23">
        <f>DATE($B$14,8,15)</f>
        <v>46249</v>
      </c>
      <c r="B23" s="24" t="s">
        <v>81</v>
      </c>
    </row>
    <row r="24" spans="1:4" x14ac:dyDescent="0.3">
      <c r="A24" s="23">
        <f>IF($B$14&gt;=2026,DATE($B$14,10,4),"")</f>
        <v>46299</v>
      </c>
      <c r="B24" s="24" t="s">
        <v>82</v>
      </c>
    </row>
    <row r="25" spans="1:4" x14ac:dyDescent="0.3">
      <c r="A25" s="23">
        <f>DATE($B$14,11,1)</f>
        <v>46327</v>
      </c>
      <c r="B25" s="24" t="s">
        <v>83</v>
      </c>
    </row>
    <row r="26" spans="1:4" x14ac:dyDescent="0.3">
      <c r="A26" s="23">
        <f>DATE($B$14,12,8)</f>
        <v>46364</v>
      </c>
      <c r="B26" s="24" t="s">
        <v>84</v>
      </c>
    </row>
    <row r="27" spans="1:4" x14ac:dyDescent="0.3">
      <c r="A27" s="23">
        <f>DATE($B$14,12,25)</f>
        <v>46381</v>
      </c>
      <c r="B27" s="24" t="s">
        <v>85</v>
      </c>
    </row>
    <row r="28" spans="1:4" x14ac:dyDescent="0.3">
      <c r="A28" s="23">
        <f>DATE($B$14,12,26)</f>
        <v>46382</v>
      </c>
      <c r="B28" s="24" t="s">
        <v>86</v>
      </c>
    </row>
    <row r="29" spans="1:4" x14ac:dyDescent="0.3">
      <c r="A29" s="25"/>
      <c r="B29" s="4" t="s">
        <v>87</v>
      </c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presenze mensile</dc:title>
  <dc:subject>Foglio presenze mensile</dc:subject>
  <dc:creator>NoBadge</dc:creator>
  <cp:keywords>NoBadge, timesheet, Excel</cp:keywords>
  <dc:description>https://nobadge.it</dc:description>
  <cp:lastModifiedBy>NoBadge</cp:lastModifiedBy>
  <dcterms:created xsi:type="dcterms:W3CDTF">2026-10-22T16:55:19Z</dcterms:created>
  <dcterms:modified xsi:type="dcterms:W3CDTF">2026-10-22T16:55:34Z</dcterms:modified>
</cp:coreProperties>
</file>